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2760" windowWidth="9465" windowHeight="11640" tabRatio="603" activeTab="0"/>
  </bookViews>
  <sheets>
    <sheet name="План" sheetId="1" r:id="rId1"/>
  </sheets>
  <definedNames>
    <definedName name="_xlnm.Print_Area" localSheetId="0">'План'!$A$1:$BO$14</definedName>
  </definedNames>
  <calcPr fullCalcOnLoad="1"/>
</workbook>
</file>

<file path=xl/sharedStrings.xml><?xml version="1.0" encoding="utf-8"?>
<sst xmlns="http://schemas.openxmlformats.org/spreadsheetml/2006/main" count="56" uniqueCount="27">
  <si>
    <t>№</t>
  </si>
  <si>
    <t>Наименование работ</t>
  </si>
  <si>
    <t>июль</t>
  </si>
  <si>
    <t>август</t>
  </si>
  <si>
    <t>сентябрь</t>
  </si>
  <si>
    <t>ноябрь</t>
  </si>
  <si>
    <t>октябрь</t>
  </si>
  <si>
    <t>декабрь</t>
  </si>
  <si>
    <t>Начальник ПТО</t>
  </si>
  <si>
    <t>Д.Г. Выхристюк</t>
  </si>
  <si>
    <t>Итого</t>
  </si>
  <si>
    <t>Исп. Галкина Н.Ю.</t>
  </si>
  <si>
    <t>Реконструкция надземной изоляции участка тепловой сети от П-обр. компенсатора ул. Холостая до ул. Демократическая</t>
  </si>
  <si>
    <t>Реконструкция котельного оборудования на котельной Жилмассива. Установка преобразователя частоты</t>
  </si>
  <si>
    <t>1 кв.</t>
  </si>
  <si>
    <t>2 кв.</t>
  </si>
  <si>
    <t>Всего затраты на год</t>
  </si>
  <si>
    <t xml:space="preserve"> -</t>
  </si>
  <si>
    <t>план</t>
  </si>
  <si>
    <t>факт</t>
  </si>
  <si>
    <t>6 мес.</t>
  </si>
  <si>
    <t>Отчет по выполнению инвестиционной программы в 2019г. Факт 9 мес. (тыс. руб. без НДС)</t>
  </si>
  <si>
    <t>12 мес.</t>
  </si>
  <si>
    <t>9 мес.</t>
  </si>
  <si>
    <t>Прим.</t>
  </si>
  <si>
    <t>Примечание: фактическое исполнение п.2 - декабрь 2019г., согласно договора № 297-Пс-19и от 23.05.2019г срок поставки 7 мес. от даты заключения договора. Цена настоящего договора 8666,67 тыс. руб. без НДС (10400 тыс. руб. с НДС).</t>
  </si>
  <si>
    <t>Затраты с НДС составят 1565,26 тыс.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</si>
</sst>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0.0"/>
    <numFmt numFmtId="176" formatCode="0.000"/>
    <numFmt numFmtId="177" formatCode="0.00000"/>
    <numFmt numFmtId="178" formatCode="0.0000"/>
    <numFmt numFmtId="179" formatCode="0.000000"/>
    <numFmt numFmtId="180" formatCode="0.0000000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186" fontId="7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75" fontId="9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5" fontId="9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115" zoomScaleNormal="115" zoomScalePageLayoutView="0" workbookViewId="0" topLeftCell="A1">
      <selection activeCell="P3" sqref="P3"/>
    </sheetView>
  </sheetViews>
  <sheetFormatPr defaultColWidth="9.00390625" defaultRowHeight="12.75"/>
  <cols>
    <col min="1" max="1" width="3.625" style="3" customWidth="1"/>
    <col min="2" max="2" width="16.75390625" style="3" customWidth="1"/>
    <col min="3" max="3" width="7.625" style="8" customWidth="1"/>
    <col min="4" max="5" width="7.875" style="8" hidden="1" customWidth="1"/>
    <col min="6" max="7" width="7.875" style="7" hidden="1" customWidth="1"/>
    <col min="8" max="8" width="0.12890625" style="8" customWidth="1"/>
    <col min="9" max="10" width="5.125" style="8" customWidth="1"/>
    <col min="11" max="18" width="6.00390625" style="8" customWidth="1"/>
    <col min="19" max="19" width="9.125" style="8" customWidth="1"/>
    <col min="20" max="20" width="4.625" style="8" hidden="1" customWidth="1"/>
    <col min="21" max="21" width="4.375" style="8" hidden="1" customWidth="1"/>
    <col min="22" max="22" width="5.25390625" style="8" hidden="1" customWidth="1"/>
    <col min="23" max="23" width="2.625" style="8" hidden="1" customWidth="1"/>
    <col min="24" max="24" width="4.25390625" style="8" hidden="1" customWidth="1"/>
    <col min="25" max="25" width="8.875" style="29" customWidth="1"/>
    <col min="26" max="26" width="6.625" style="8" customWidth="1"/>
    <col min="27" max="16384" width="9.125" style="3" customWidth="1"/>
  </cols>
  <sheetData>
    <row r="1" spans="1:25" s="25" customFormat="1" ht="25.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45"/>
      <c r="X1" s="45"/>
      <c r="Y1" s="30"/>
    </row>
    <row r="2" spans="1:25" s="25" customFormat="1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30"/>
    </row>
    <row r="3" spans="1:14" ht="14.25" customHeight="1">
      <c r="A3" s="2"/>
      <c r="B3" s="4"/>
      <c r="C3" s="6"/>
      <c r="D3" s="6"/>
      <c r="E3" s="6"/>
      <c r="H3" s="6"/>
      <c r="I3" s="6"/>
      <c r="J3" s="3"/>
      <c r="K3" s="6"/>
      <c r="L3" s="6"/>
      <c r="M3" s="6"/>
      <c r="N3" s="6"/>
    </row>
    <row r="4" spans="1:26" ht="28.5" customHeight="1">
      <c r="A4" s="53" t="s">
        <v>0</v>
      </c>
      <c r="B4" s="53" t="s">
        <v>1</v>
      </c>
      <c r="C4" s="52" t="s">
        <v>16</v>
      </c>
      <c r="D4" s="57" t="s">
        <v>14</v>
      </c>
      <c r="E4" s="58"/>
      <c r="F4" s="57" t="s">
        <v>15</v>
      </c>
      <c r="G4" s="58"/>
      <c r="H4" s="48"/>
      <c r="I4" s="65" t="s">
        <v>20</v>
      </c>
      <c r="J4" s="66"/>
      <c r="K4" s="57" t="s">
        <v>2</v>
      </c>
      <c r="L4" s="58"/>
      <c r="M4" s="57" t="s">
        <v>3</v>
      </c>
      <c r="N4" s="58"/>
      <c r="O4" s="61" t="s">
        <v>4</v>
      </c>
      <c r="P4" s="62"/>
      <c r="Q4" s="54" t="s">
        <v>23</v>
      </c>
      <c r="R4" s="55"/>
      <c r="S4" s="63" t="s">
        <v>24</v>
      </c>
      <c r="T4" s="57"/>
      <c r="U4" s="60"/>
      <c r="V4" s="58"/>
      <c r="W4" s="54" t="s">
        <v>22</v>
      </c>
      <c r="X4" s="55"/>
      <c r="Z4" s="3"/>
    </row>
    <row r="5" spans="1:26" ht="33" customHeight="1">
      <c r="A5" s="53"/>
      <c r="B5" s="53"/>
      <c r="C5" s="52"/>
      <c r="D5" s="1" t="s">
        <v>18</v>
      </c>
      <c r="E5" s="1" t="s">
        <v>19</v>
      </c>
      <c r="F5" s="1" t="s">
        <v>18</v>
      </c>
      <c r="G5" s="1" t="s">
        <v>19</v>
      </c>
      <c r="H5" s="1" t="s">
        <v>19</v>
      </c>
      <c r="I5" s="49" t="s">
        <v>18</v>
      </c>
      <c r="J5" s="49" t="s">
        <v>19</v>
      </c>
      <c r="K5" s="49" t="s">
        <v>18</v>
      </c>
      <c r="L5" s="49" t="s">
        <v>19</v>
      </c>
      <c r="M5" s="49" t="s">
        <v>18</v>
      </c>
      <c r="N5" s="49" t="s">
        <v>19</v>
      </c>
      <c r="O5" s="49" t="s">
        <v>18</v>
      </c>
      <c r="P5" s="49" t="s">
        <v>19</v>
      </c>
      <c r="Q5" s="46" t="s">
        <v>18</v>
      </c>
      <c r="R5" s="46" t="s">
        <v>19</v>
      </c>
      <c r="S5" s="64"/>
      <c r="T5" s="1" t="s">
        <v>6</v>
      </c>
      <c r="U5" s="1" t="s">
        <v>5</v>
      </c>
      <c r="V5" s="1" t="s">
        <v>7</v>
      </c>
      <c r="W5" s="46" t="s">
        <v>18</v>
      </c>
      <c r="X5" s="46" t="s">
        <v>19</v>
      </c>
      <c r="Z5" s="3"/>
    </row>
    <row r="6" spans="1:25" s="5" customFormat="1" ht="108" customHeight="1">
      <c r="A6" s="12">
        <v>1</v>
      </c>
      <c r="B6" s="35" t="s">
        <v>12</v>
      </c>
      <c r="C6" s="15">
        <f>M6</f>
        <v>1620.9166666666667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>
        <v>0</v>
      </c>
      <c r="J6" s="13">
        <v>0</v>
      </c>
      <c r="K6" s="13">
        <v>0</v>
      </c>
      <c r="L6" s="13">
        <v>1310.34204</v>
      </c>
      <c r="M6" s="13">
        <f>1945.1/1.2</f>
        <v>1620.9166666666667</v>
      </c>
      <c r="N6" s="13">
        <v>0</v>
      </c>
      <c r="O6" s="13"/>
      <c r="P6" s="13"/>
      <c r="Q6" s="47">
        <f aca="true" t="shared" si="0" ref="Q6:R8">K6+M6+O6</f>
        <v>1620.9166666666667</v>
      </c>
      <c r="R6" s="47">
        <f t="shared" si="0"/>
        <v>1310.34204</v>
      </c>
      <c r="S6" s="50" t="s">
        <v>26</v>
      </c>
      <c r="T6" s="13"/>
      <c r="U6" s="13"/>
      <c r="V6" s="13"/>
      <c r="W6" s="13"/>
      <c r="X6" s="13"/>
      <c r="Y6" s="31"/>
    </row>
    <row r="7" spans="1:28" s="5" customFormat="1" ht="117" customHeight="1">
      <c r="A7" s="12">
        <v>2</v>
      </c>
      <c r="B7" s="34" t="s">
        <v>13</v>
      </c>
      <c r="C7" s="15">
        <f>+O7</f>
        <v>8401.666666666668</v>
      </c>
      <c r="D7" s="13" t="s">
        <v>17</v>
      </c>
      <c r="E7" s="13" t="s">
        <v>17</v>
      </c>
      <c r="F7" s="13" t="s">
        <v>17</v>
      </c>
      <c r="G7" s="13" t="s">
        <v>17</v>
      </c>
      <c r="H7" s="13" t="s">
        <v>17</v>
      </c>
      <c r="I7" s="13">
        <v>0</v>
      </c>
      <c r="J7" s="13">
        <v>0</v>
      </c>
      <c r="K7" s="13"/>
      <c r="L7" s="13"/>
      <c r="M7" s="13"/>
      <c r="N7" s="13"/>
      <c r="O7" s="13">
        <f>10082/1.2</f>
        <v>8401.666666666668</v>
      </c>
      <c r="P7" s="13">
        <v>0</v>
      </c>
      <c r="Q7" s="47">
        <f t="shared" si="0"/>
        <v>8401.666666666668</v>
      </c>
      <c r="R7" s="47">
        <f t="shared" si="0"/>
        <v>0</v>
      </c>
      <c r="S7" s="50"/>
      <c r="T7" s="13"/>
      <c r="U7" s="13"/>
      <c r="V7" s="39"/>
      <c r="W7" s="39"/>
      <c r="X7" s="39"/>
      <c r="Y7" s="31"/>
      <c r="Z7" s="38"/>
      <c r="AA7" s="40"/>
      <c r="AB7" s="37"/>
    </row>
    <row r="8" spans="1:29" ht="25.5" customHeight="1">
      <c r="A8" s="12"/>
      <c r="B8" s="17" t="s">
        <v>10</v>
      </c>
      <c r="C8" s="42">
        <f>SUM(C7:C7)+C6</f>
        <v>10022.583333333334</v>
      </c>
      <c r="D8" s="13" t="s">
        <v>17</v>
      </c>
      <c r="E8" s="13" t="s">
        <v>17</v>
      </c>
      <c r="F8" s="13" t="s">
        <v>17</v>
      </c>
      <c r="G8" s="13" t="s">
        <v>17</v>
      </c>
      <c r="H8" s="13" t="s">
        <v>17</v>
      </c>
      <c r="I8" s="13">
        <v>0</v>
      </c>
      <c r="J8" s="13">
        <v>0</v>
      </c>
      <c r="K8" s="42"/>
      <c r="L8" s="42">
        <f>SUM(L6:L7)</f>
        <v>1310.34204</v>
      </c>
      <c r="M8" s="47">
        <f>1945.1/1.2</f>
        <v>1620.9166666666667</v>
      </c>
      <c r="N8" s="47"/>
      <c r="O8" s="24">
        <f>SUM(O7:O7)</f>
        <v>8401.666666666668</v>
      </c>
      <c r="P8" s="24">
        <v>0</v>
      </c>
      <c r="Q8" s="47">
        <f t="shared" si="0"/>
        <v>10022.583333333334</v>
      </c>
      <c r="R8" s="47">
        <f t="shared" si="0"/>
        <v>1310.34204</v>
      </c>
      <c r="S8" s="50"/>
      <c r="T8" s="24"/>
      <c r="U8" s="42"/>
      <c r="V8" s="33"/>
      <c r="W8" s="33"/>
      <c r="X8" s="33"/>
      <c r="Y8" s="31"/>
      <c r="Z8" s="3"/>
      <c r="AC8" s="41"/>
    </row>
    <row r="9" spans="1:29" ht="19.5" customHeight="1">
      <c r="A9" s="67"/>
      <c r="B9" s="68"/>
      <c r="C9" s="20"/>
      <c r="D9" s="69"/>
      <c r="E9" s="69"/>
      <c r="F9" s="69"/>
      <c r="G9" s="69"/>
      <c r="H9" s="69"/>
      <c r="I9" s="69"/>
      <c r="J9" s="69"/>
      <c r="K9" s="20"/>
      <c r="L9" s="20"/>
      <c r="M9" s="70"/>
      <c r="N9" s="70"/>
      <c r="O9" s="71"/>
      <c r="P9" s="71"/>
      <c r="Q9" s="70"/>
      <c r="R9" s="70"/>
      <c r="S9" s="72"/>
      <c r="T9" s="71"/>
      <c r="U9" s="20"/>
      <c r="V9" s="73"/>
      <c r="W9" s="73"/>
      <c r="X9" s="73"/>
      <c r="Y9" s="31"/>
      <c r="Z9" s="3"/>
      <c r="AC9" s="41"/>
    </row>
    <row r="10" spans="1:29" ht="39" customHeight="1">
      <c r="A10" s="67"/>
      <c r="B10" s="74" t="s">
        <v>25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1"/>
      <c r="U10" s="20"/>
      <c r="V10" s="73"/>
      <c r="W10" s="73"/>
      <c r="X10" s="73"/>
      <c r="Y10" s="31"/>
      <c r="Z10" s="3"/>
      <c r="AC10" s="41"/>
    </row>
    <row r="11" spans="1:25" s="14" customFormat="1" ht="60.7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6"/>
      <c r="V11" s="20"/>
      <c r="W11" s="20"/>
      <c r="X11" s="20"/>
      <c r="Y11" s="32"/>
    </row>
    <row r="12" spans="1:25" s="23" customFormat="1" ht="24" customHeight="1">
      <c r="A12" s="22"/>
      <c r="B12" s="59" t="s">
        <v>8</v>
      </c>
      <c r="C12" s="59"/>
      <c r="D12" s="43"/>
      <c r="E12" s="43"/>
      <c r="F12" s="56"/>
      <c r="G12" s="56"/>
      <c r="H12" s="56"/>
      <c r="I12" s="56"/>
      <c r="J12" s="56"/>
      <c r="K12" s="59" t="s">
        <v>9</v>
      </c>
      <c r="L12" s="59"/>
      <c r="M12" s="59"/>
      <c r="N12" s="59"/>
      <c r="O12" s="59"/>
      <c r="P12" s="59"/>
      <c r="Q12" s="59"/>
      <c r="R12" s="59"/>
      <c r="S12" s="44"/>
      <c r="T12" s="27"/>
      <c r="U12" s="27"/>
      <c r="V12" s="16"/>
      <c r="W12" s="16"/>
      <c r="X12" s="16"/>
      <c r="Y12" s="30"/>
    </row>
    <row r="13" spans="1:25" s="23" customFormat="1" ht="74.25" customHeight="1">
      <c r="A13" s="9"/>
      <c r="B13" s="26"/>
      <c r="C13" s="10"/>
      <c r="D13" s="10"/>
      <c r="E13" s="10"/>
      <c r="F13" s="11"/>
      <c r="G13" s="11"/>
      <c r="H13" s="10"/>
      <c r="I13" s="10"/>
      <c r="J13" s="10"/>
      <c r="K13" s="28"/>
      <c r="L13" s="28"/>
      <c r="M13" s="28"/>
      <c r="N13" s="28"/>
      <c r="O13" s="28"/>
      <c r="P13" s="28"/>
      <c r="Q13" s="28"/>
      <c r="R13" s="28"/>
      <c r="S13" s="28"/>
      <c r="T13" s="10"/>
      <c r="U13" s="10"/>
      <c r="V13" s="10"/>
      <c r="W13" s="10"/>
      <c r="X13" s="10"/>
      <c r="Y13" s="30"/>
    </row>
    <row r="14" spans="1:24" ht="17.25" customHeight="1">
      <c r="A14" s="9"/>
      <c r="B14" s="21" t="s">
        <v>11</v>
      </c>
      <c r="C14" s="10"/>
      <c r="D14" s="10"/>
      <c r="E14" s="10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ht="24.75" customHeight="1"/>
  </sheetData>
  <sheetProtection/>
  <mergeCells count="18">
    <mergeCell ref="B10:S10"/>
    <mergeCell ref="B12:C12"/>
    <mergeCell ref="T4:V4"/>
    <mergeCell ref="W4:X4"/>
    <mergeCell ref="K4:L4"/>
    <mergeCell ref="M4:N4"/>
    <mergeCell ref="O4:P4"/>
    <mergeCell ref="S4:S5"/>
    <mergeCell ref="A1:V1"/>
    <mergeCell ref="C4:C5"/>
    <mergeCell ref="B4:B5"/>
    <mergeCell ref="I4:J4"/>
    <mergeCell ref="F12:J12"/>
    <mergeCell ref="A4:A5"/>
    <mergeCell ref="D4:E4"/>
    <mergeCell ref="F4:G4"/>
    <mergeCell ref="K12:R12"/>
    <mergeCell ref="Q4:R4"/>
  </mergeCells>
  <printOptions horizontalCentered="1"/>
  <pageMargins left="0.7874015748031497" right="0.5905511811023623" top="0.5905511811023623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 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User</dc:creator>
  <cp:keywords/>
  <dc:description/>
  <cp:lastModifiedBy>Галкина</cp:lastModifiedBy>
  <cp:lastPrinted>2019-09-27T05:40:03Z</cp:lastPrinted>
  <dcterms:created xsi:type="dcterms:W3CDTF">2002-11-21T13:06:05Z</dcterms:created>
  <dcterms:modified xsi:type="dcterms:W3CDTF">2019-09-27T05:40:58Z</dcterms:modified>
  <cp:category/>
  <cp:version/>
  <cp:contentType/>
  <cp:contentStatus/>
</cp:coreProperties>
</file>